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esktop/w&amp;b_finali/"/>
    </mc:Choice>
  </mc:AlternateContent>
  <xr:revisionPtr revIDLastSave="0" documentId="13_ncr:1_{347FBE4D-ABD8-C142-A028-B492FD6FBE90}" xr6:coauthVersionLast="36" xr6:coauthVersionMax="36" xr10:uidLastSave="{00000000-0000-0000-0000-000000000000}"/>
  <bookViews>
    <workbookView xWindow="0" yWindow="520" windowWidth="28800" windowHeight="16340" xr2:uid="{00000000-000D-0000-FFFF-FFFF00000000}"/>
  </bookViews>
  <sheets>
    <sheet name="P92JS" sheetId="1" r:id="rId1"/>
  </sheets>
  <definedNames>
    <definedName name="_xlnm.Print_Area" localSheetId="0">P92JS!$A$1:$H$56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8" i="1"/>
  <c r="E8" i="1" l="1"/>
  <c r="J20" i="1" s="1"/>
  <c r="J21" i="1" s="1"/>
  <c r="J22" i="1" s="1"/>
  <c r="G7" i="1" l="1"/>
  <c r="K19" i="1" s="1"/>
  <c r="G9" i="1"/>
  <c r="G8" i="1" l="1"/>
  <c r="G10" i="1" s="1"/>
  <c r="E10" i="1"/>
  <c r="K20" i="1" l="1"/>
  <c r="K21" i="1" s="1"/>
  <c r="K22" i="1" s="1"/>
</calcChain>
</file>

<file path=xl/sharedStrings.xml><?xml version="1.0" encoding="utf-8"?>
<sst xmlns="http://schemas.openxmlformats.org/spreadsheetml/2006/main" count="15" uniqueCount="15">
  <si>
    <t>LOADING AND FLIGHT CONDITION</t>
  </si>
  <si>
    <t>MTOW I-...O = 600 Kg; Baggage Max = 20 Kg.</t>
  </si>
  <si>
    <t>Liters</t>
  </si>
  <si>
    <t>Weight (Kg)</t>
  </si>
  <si>
    <t>Arm (mt)</t>
  </si>
  <si>
    <t>Moment (Kgm)</t>
  </si>
  <si>
    <t>[1] Aircraft</t>
  </si>
  <si>
    <t>[2] PIC - Passenger</t>
  </si>
  <si>
    <t>[4] Baggage (Max 20 Kg)</t>
  </si>
  <si>
    <r>
      <rPr>
        <b/>
        <sz val="11"/>
        <color theme="1"/>
        <rFont val="Symbol"/>
        <charset val="2"/>
      </rPr>
      <t>S</t>
    </r>
    <r>
      <rPr>
        <b/>
        <sz val="10"/>
        <color theme="1"/>
        <rFont val="Arial"/>
        <family val="2"/>
      </rPr>
      <t xml:space="preserve">W </t>
    </r>
    <r>
      <rPr>
        <sz val="10"/>
        <color theme="1"/>
        <rFont val="Arial"/>
        <family val="2"/>
      </rPr>
      <t>= [1]+[2]+[3]+[4]</t>
    </r>
  </si>
  <si>
    <t>[3] Usable Fuel (Liters)^</t>
  </si>
  <si>
    <t>^ The weight of the fuel is calculated by multiplying Liters * 0.72.</t>
  </si>
  <si>
    <t>MOTW = 600 Kg I-...O; baggage Max = 20 Kg</t>
  </si>
  <si>
    <t>*Last Weighing: I-...O 05/09/2015</t>
  </si>
  <si>
    <t>WEIGHT &amp; BALANCE - P92JF - I-…O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</si>
</sst>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>
    <font>
      <sz val="10"/>
      <color theme="1"/>
      <name val="ArialMT"/>
      <family val="2"/>
    </font>
    <font>
      <b/>
      <sz val="10"/>
      <color theme="1"/>
      <name val="ArialMT"/>
    </font>
    <font>
      <sz val="12"/>
      <color theme="1"/>
      <name val="ArialMT"/>
      <family val="2"/>
    </font>
    <font>
      <sz val="11"/>
      <color theme="1"/>
      <name val="ArialMT"/>
    </font>
    <font>
      <sz val="10"/>
      <color theme="1"/>
      <name val="ArialMT"/>
    </font>
    <font>
      <i/>
      <sz val="12"/>
      <color theme="1"/>
      <name val="ArialMT"/>
    </font>
    <font>
      <b/>
      <i/>
      <sz val="10"/>
      <color theme="0"/>
      <name val="ArialMT"/>
    </font>
    <font>
      <sz val="11"/>
      <color rgb="FFC00000"/>
      <name val="ArialMT"/>
    </font>
    <font>
      <sz val="12"/>
      <color rgb="FFC00000"/>
      <name val="ArialMT"/>
    </font>
    <font>
      <i/>
      <sz val="12"/>
      <color rgb="FFC00000"/>
      <name val="ArialMT"/>
    </font>
    <font>
      <sz val="10"/>
      <color rgb="FFC00000"/>
      <name val="ArialMT"/>
    </font>
    <font>
      <b/>
      <sz val="14"/>
      <color rgb="FF960000"/>
      <name val="ArialMT"/>
    </font>
    <font>
      <b/>
      <sz val="10"/>
      <color theme="1"/>
      <name val="Arial"/>
      <family val="2"/>
    </font>
    <font>
      <b/>
      <sz val="11"/>
      <color theme="1"/>
      <name val="Symbol"/>
      <charset val="2"/>
    </font>
    <font>
      <b/>
      <sz val="10"/>
      <color theme="1"/>
      <name val="ArialMT"/>
      <charset val="2"/>
    </font>
    <font>
      <sz val="10"/>
      <color theme="1"/>
      <name val="Arial"/>
      <family val="2"/>
    </font>
    <font>
      <sz val="9"/>
      <color theme="1"/>
      <name val="ArialMT"/>
    </font>
    <font>
      <sz val="9"/>
      <color rgb="FFC00000"/>
      <name val="ArialMT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164" fontId="4" fillId="2" borderId="1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</xf>
    <xf numFmtId="2" fontId="0" fillId="0" borderId="0" xfId="0" applyNumberFormat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right" vertical="center"/>
    </xf>
    <xf numFmtId="164" fontId="4" fillId="5" borderId="2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</xf>
    <xf numFmtId="2" fontId="4" fillId="5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8" fillId="6" borderId="0" xfId="0" applyFont="1" applyFill="1" applyAlignment="1" applyProtection="1">
      <alignment wrapText="1"/>
      <protection locked="0"/>
    </xf>
    <xf numFmtId="0" fontId="9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10" fillId="6" borderId="0" xfId="0" applyFont="1" applyFill="1" applyProtection="1"/>
    <xf numFmtId="2" fontId="10" fillId="6" borderId="0" xfId="0" applyNumberFormat="1" applyFont="1" applyFill="1" applyAlignment="1" applyProtection="1">
      <alignment horizontal="center" vertical="center"/>
    </xf>
    <xf numFmtId="2" fontId="10" fillId="6" borderId="0" xfId="0" applyNumberFormat="1" applyFont="1" applyFill="1" applyBorder="1" applyAlignment="1" applyProtection="1">
      <alignment horizontal="center" vertical="center"/>
    </xf>
    <xf numFmtId="2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2" fontId="1" fillId="2" borderId="3" xfId="0" applyNumberFormat="1" applyFont="1" applyFill="1" applyBorder="1" applyAlignment="1" applyProtection="1">
      <alignment horizontal="right" vertical="center"/>
    </xf>
    <xf numFmtId="2" fontId="1" fillId="2" borderId="9" xfId="0" applyNumberFormat="1" applyFont="1" applyFill="1" applyBorder="1" applyAlignment="1" applyProtection="1">
      <alignment horizontal="right" vertical="center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9" xfId="0" applyNumberFormat="1" applyFont="1" applyFill="1" applyBorder="1" applyAlignment="1" applyProtection="1">
      <alignment horizontal="right" vertical="center"/>
    </xf>
    <xf numFmtId="2" fontId="4" fillId="5" borderId="2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</cellXfs>
  <cellStyles count="1">
    <cellStyle name="Normale" xfId="0" builtinId="0"/>
  </cellStyles>
  <dxfs count="2">
    <dxf>
      <font>
        <b/>
        <i val="0"/>
        <color rgb="FFFFFF00"/>
      </font>
      <fill>
        <patternFill>
          <bgColor rgb="FF960000"/>
        </patternFill>
      </fill>
    </dxf>
    <dxf>
      <font>
        <b/>
        <i val="0"/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rgbClr val="960000"/>
                </a:solidFill>
                <a:latin typeface="+mn-lt"/>
                <a:ea typeface="+mn-ea"/>
                <a:cs typeface="+mn-cs"/>
              </a:defRPr>
            </a:pPr>
            <a:r>
              <a:rPr lang="it-IT" b="1" i="1">
                <a:solidFill>
                  <a:srgbClr val="960000"/>
                </a:solidFill>
              </a:rPr>
              <a:t>WEIGHT &amp; BALANCE -Loading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rgbClr val="96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6350">
                <a:solidFill>
                  <a:schemeClr val="tx1"/>
                </a:solidFill>
                <a:prstDash val="sysDot"/>
                <a:headEnd type="none"/>
              </a:ln>
              <a:effectLst/>
            </c:spPr>
          </c:marker>
          <c:xVal>
            <c:numRef>
              <c:f>P92JS!$J$18:$J$22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378.5</c:v>
                </c:pt>
              </c:numCache>
            </c:numRef>
          </c:xVal>
          <c:yVal>
            <c:numRef>
              <c:f>P92JS!$K$18:$K$22</c:f>
              <c:numCache>
                <c:formatCode>0.00</c:formatCode>
                <c:ptCount val="5"/>
                <c:pt idx="0">
                  <c:v>654.80999999999995</c:v>
                </c:pt>
                <c:pt idx="1">
                  <c:v>654.80999999999995</c:v>
                </c:pt>
                <c:pt idx="2">
                  <c:v>654.80999999999995</c:v>
                </c:pt>
                <c:pt idx="3">
                  <c:v>654.80999999999995</c:v>
                </c:pt>
                <c:pt idx="4">
                  <c:v>654.80999999999995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D-CB4F-AF83-E4735B85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722448"/>
        <c:axId val="1919494912"/>
      </c:scatterChart>
      <c:valAx>
        <c:axId val="1887722448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MASS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9494912"/>
        <c:crosses val="autoZero"/>
        <c:crossBetween val="midCat"/>
        <c:majorUnit val="50"/>
        <c:minorUnit val="10"/>
      </c:valAx>
      <c:valAx>
        <c:axId val="1919494912"/>
        <c:scaling>
          <c:orientation val="minMax"/>
          <c:max val="11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MOMENT (Kgm)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87722448"/>
        <c:crosses val="autoZero"/>
        <c:crossBetween val="midCat"/>
        <c:majorUnit val="50"/>
        <c:minorUnit val="10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35380</xdr:colOff>
      <xdr:row>15</xdr:row>
      <xdr:rowOff>32657</xdr:rowOff>
    </xdr:from>
    <xdr:to>
      <xdr:col>7</xdr:col>
      <xdr:colOff>701221</xdr:colOff>
      <xdr:row>39</xdr:row>
      <xdr:rowOff>27912</xdr:rowOff>
    </xdr:to>
    <xdr:graphicFrame macro="">
      <xdr:nvGraphicFramePr>
        <xdr:cNvPr id="28" name="Grafico 27">
          <a:extLst>
            <a:ext uri="{FF2B5EF4-FFF2-40B4-BE49-F238E27FC236}">
              <a16:creationId xmlns:a16="http://schemas.microsoft.com/office/drawing/2014/main" id="{076EA46C-7118-8244-9564-4762EB9992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tabSelected="1" topLeftCell="B1" zoomScale="200" zoomScaleNormal="222" workbookViewId="0">
      <selection activeCell="I1" sqref="I1"/>
    </sheetView>
  </sheetViews>
  <sheetFormatPr baseColWidth="10" defaultColWidth="10.83203125" defaultRowHeight="13"/>
  <cols>
    <col min="1" max="1" width="9.83203125" style="1" customWidth="1"/>
    <col min="2" max="2" width="11.33203125" style="1" customWidth="1"/>
    <col min="3" max="4" width="9.83203125" style="1" customWidth="1"/>
    <col min="5" max="5" width="10.33203125" style="1" customWidth="1"/>
    <col min="6" max="6" width="11.5" style="1" customWidth="1"/>
    <col min="7" max="7" width="11" style="1" customWidth="1"/>
    <col min="8" max="8" width="9.5" style="1" customWidth="1"/>
    <col min="9" max="28" width="10.83203125" style="30"/>
    <col min="29" max="16384" width="10.83203125" style="2"/>
  </cols>
  <sheetData>
    <row r="1" spans="1:28" s="3" customFormat="1" ht="16" customHeight="1">
      <c r="A1" s="57" t="s">
        <v>14</v>
      </c>
      <c r="B1" s="58"/>
      <c r="C1" s="58"/>
      <c r="D1" s="58"/>
      <c r="E1" s="58"/>
      <c r="F1" s="58"/>
      <c r="G1" s="58"/>
      <c r="H1" s="5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s="3" customFormat="1" ht="16" customHeight="1">
      <c r="A2" s="58"/>
      <c r="B2" s="58"/>
      <c r="C2" s="58"/>
      <c r="D2" s="58"/>
      <c r="E2" s="58"/>
      <c r="F2" s="58"/>
      <c r="G2" s="58"/>
      <c r="H2" s="5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s="11" customFormat="1" ht="16" customHeight="1">
      <c r="A3" s="51" t="s">
        <v>1</v>
      </c>
      <c r="B3" s="51"/>
      <c r="C3" s="51"/>
      <c r="D3" s="51"/>
      <c r="E3" s="51"/>
      <c r="F3" s="51"/>
      <c r="G3" s="51"/>
      <c r="H3" s="51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s="7" customFormat="1" ht="16" customHeight="1">
      <c r="A4" s="66" t="s">
        <v>0</v>
      </c>
      <c r="B4" s="66"/>
      <c r="C4" s="66"/>
      <c r="D4" s="66"/>
      <c r="E4" s="66"/>
      <c r="F4" s="66"/>
      <c r="G4" s="66"/>
      <c r="H4" s="66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9" customFormat="1" ht="16" customHeight="1">
      <c r="A5" s="53"/>
      <c r="B5" s="53"/>
      <c r="C5" s="53"/>
      <c r="D5" s="8" t="s">
        <v>2</v>
      </c>
      <c r="E5" s="8" t="s">
        <v>3</v>
      </c>
      <c r="F5" s="8" t="s">
        <v>4</v>
      </c>
      <c r="G5" s="52" t="s">
        <v>5</v>
      </c>
      <c r="H5" s="52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9" customFormat="1" ht="16" customHeight="1">
      <c r="A6" s="54" t="s">
        <v>6</v>
      </c>
      <c r="B6" s="55"/>
      <c r="C6" s="56"/>
      <c r="D6" s="67"/>
      <c r="E6" s="24">
        <v>378.5</v>
      </c>
      <c r="F6" s="25"/>
      <c r="G6" s="61">
        <v>654.80999999999995</v>
      </c>
      <c r="H6" s="62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9" customFormat="1" ht="16" customHeight="1">
      <c r="A7" s="54" t="s">
        <v>7</v>
      </c>
      <c r="B7" s="55"/>
      <c r="C7" s="56"/>
      <c r="D7" s="68"/>
      <c r="E7" s="15">
        <v>0</v>
      </c>
      <c r="F7" s="14">
        <v>1.76</v>
      </c>
      <c r="G7" s="63">
        <f t="shared" ref="G7:G9" si="0">E7*F7</f>
        <v>0</v>
      </c>
      <c r="H7" s="6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9" customFormat="1" ht="16" customHeight="1">
      <c r="A8" s="54" t="s">
        <v>10</v>
      </c>
      <c r="B8" s="55"/>
      <c r="C8" s="56"/>
      <c r="D8" s="10">
        <v>0</v>
      </c>
      <c r="E8" s="13">
        <f>D8*0.72</f>
        <v>0</v>
      </c>
      <c r="F8" s="16">
        <v>1.66</v>
      </c>
      <c r="G8" s="63">
        <f t="shared" si="0"/>
        <v>0</v>
      </c>
      <c r="H8" s="6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9" customFormat="1" ht="16" customHeight="1">
      <c r="A9" s="54" t="s">
        <v>8</v>
      </c>
      <c r="B9" s="55"/>
      <c r="C9" s="56"/>
      <c r="D9" s="22"/>
      <c r="E9" s="15">
        <v>0</v>
      </c>
      <c r="F9" s="14">
        <v>2.21</v>
      </c>
      <c r="G9" s="63">
        <f t="shared" si="0"/>
        <v>0</v>
      </c>
      <c r="H9" s="6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9" customFormat="1" ht="16" customHeight="1">
      <c r="A10" s="69" t="s">
        <v>9</v>
      </c>
      <c r="B10" s="70"/>
      <c r="C10" s="71"/>
      <c r="D10" s="18"/>
      <c r="E10" s="24">
        <f>E6+E7+E8+E9</f>
        <v>378.5</v>
      </c>
      <c r="F10" s="25"/>
      <c r="G10" s="61">
        <f>SUM(G6:H9)</f>
        <v>654.80999999999995</v>
      </c>
      <c r="H10" s="62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9" customFormat="1" ht="16" customHeight="1">
      <c r="A11" s="59"/>
      <c r="B11" s="60"/>
      <c r="C11" s="60"/>
      <c r="D11" s="19"/>
      <c r="E11" s="20"/>
      <c r="F11" s="21"/>
      <c r="G11" s="65"/>
      <c r="H11" s="65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4" customFormat="1" ht="16" customHeight="1">
      <c r="A12" s="49" t="s">
        <v>12</v>
      </c>
      <c r="B12" s="50"/>
      <c r="C12" s="50"/>
      <c r="D12" s="50"/>
      <c r="E12" s="50"/>
      <c r="F12" s="50"/>
      <c r="G12" s="50"/>
      <c r="H12" s="5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s="4" customFormat="1" ht="16" customHeight="1">
      <c r="A13" s="47" t="s">
        <v>13</v>
      </c>
      <c r="B13" s="48"/>
      <c r="C13" s="48"/>
      <c r="D13" s="48"/>
      <c r="E13" s="48"/>
      <c r="F13" s="48"/>
      <c r="G13" s="48"/>
      <c r="H13" s="48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8" customHeight="1">
      <c r="A14" s="75"/>
      <c r="B14" s="75"/>
      <c r="C14" s="75"/>
      <c r="D14" s="75"/>
      <c r="E14" s="75"/>
      <c r="F14" s="75"/>
      <c r="G14" s="75"/>
      <c r="H14" s="75"/>
    </row>
    <row r="15" spans="1:28">
      <c r="A15" s="77"/>
      <c r="B15" s="77"/>
      <c r="C15" s="77"/>
      <c r="D15" s="77"/>
      <c r="E15" s="77"/>
      <c r="F15" s="77"/>
      <c r="G15" s="77"/>
      <c r="H15" s="77"/>
    </row>
    <row r="16" spans="1:28">
      <c r="A16" s="78"/>
      <c r="B16" s="78"/>
      <c r="C16" s="78"/>
      <c r="D16" s="78"/>
      <c r="E16" s="78"/>
      <c r="F16" s="78"/>
      <c r="G16" s="78"/>
      <c r="H16" s="78"/>
    </row>
    <row r="17" spans="1:11">
      <c r="A17" s="6"/>
      <c r="B17" s="6"/>
      <c r="C17" s="6"/>
      <c r="D17" s="6"/>
      <c r="E17" s="6"/>
      <c r="F17" s="6"/>
      <c r="G17" s="6"/>
      <c r="H17" s="6"/>
    </row>
    <row r="18" spans="1:11">
      <c r="A18" s="17"/>
      <c r="B18" s="17"/>
      <c r="C18" s="6"/>
      <c r="D18" s="6"/>
      <c r="E18" s="6"/>
      <c r="F18" s="6"/>
      <c r="G18" s="6"/>
      <c r="H18" s="2"/>
      <c r="J18" s="32">
        <v>0</v>
      </c>
      <c r="K18" s="32">
        <f>$G$6</f>
        <v>654.80999999999995</v>
      </c>
    </row>
    <row r="19" spans="1:11">
      <c r="A19" s="17"/>
      <c r="B19" s="17"/>
      <c r="C19" s="6"/>
      <c r="D19" s="6"/>
      <c r="E19" s="6"/>
      <c r="F19" s="6"/>
      <c r="G19" s="6"/>
      <c r="H19" s="2"/>
      <c r="J19" s="33">
        <f>$E$7+J18</f>
        <v>0</v>
      </c>
      <c r="K19" s="33">
        <f>$G$7+K18</f>
        <v>654.80999999999995</v>
      </c>
    </row>
    <row r="20" spans="1:11">
      <c r="A20" s="17"/>
      <c r="B20" s="23"/>
      <c r="C20" s="6"/>
      <c r="D20" s="6"/>
      <c r="E20" s="6"/>
      <c r="F20" s="6"/>
      <c r="G20" s="6"/>
      <c r="H20" s="2"/>
      <c r="J20" s="33">
        <f>$E$8+J19</f>
        <v>0</v>
      </c>
      <c r="K20" s="34">
        <f>$G$8+K19</f>
        <v>654.80999999999995</v>
      </c>
    </row>
    <row r="21" spans="1:11">
      <c r="A21" s="17"/>
      <c r="B21" s="17"/>
      <c r="C21" s="6"/>
      <c r="D21" s="6"/>
      <c r="E21" s="6"/>
      <c r="F21" s="6"/>
      <c r="G21" s="6"/>
      <c r="H21" s="2"/>
      <c r="J21" s="33">
        <f>$E$9+J20</f>
        <v>0</v>
      </c>
      <c r="K21" s="33">
        <f>$G$9+K20</f>
        <v>654.80999999999995</v>
      </c>
    </row>
    <row r="22" spans="1:11">
      <c r="A22" s="17"/>
      <c r="B22" s="17"/>
      <c r="C22" s="6"/>
      <c r="D22" s="6"/>
      <c r="E22" s="6"/>
      <c r="F22" s="6"/>
      <c r="G22" s="6"/>
      <c r="H22" s="6"/>
      <c r="J22" s="33">
        <f>$E$6+J21</f>
        <v>378.5</v>
      </c>
      <c r="K22" s="33">
        <f>K21</f>
        <v>654.80999999999995</v>
      </c>
    </row>
    <row r="23" spans="1:11">
      <c r="A23" s="6"/>
      <c r="B23" s="6"/>
      <c r="C23" s="6"/>
      <c r="D23" s="6"/>
      <c r="E23" s="6"/>
      <c r="F23" s="6"/>
      <c r="G23" s="6"/>
      <c r="H23" s="6"/>
    </row>
    <row r="24" spans="1:11">
      <c r="A24" s="6"/>
      <c r="B24" s="6"/>
      <c r="C24" s="6"/>
      <c r="D24" s="6"/>
      <c r="E24" s="6"/>
      <c r="F24" s="6"/>
      <c r="G24" s="6"/>
      <c r="H24" s="6"/>
    </row>
    <row r="25" spans="1:11">
      <c r="A25" s="6"/>
      <c r="B25" s="6"/>
      <c r="C25" s="6"/>
      <c r="D25" s="6"/>
      <c r="E25" s="6"/>
      <c r="F25" s="6"/>
      <c r="G25" s="6"/>
      <c r="H25" s="6"/>
    </row>
    <row r="26" spans="1:11">
      <c r="A26" s="12"/>
      <c r="B26" s="6"/>
      <c r="C26" s="6"/>
      <c r="D26" s="6"/>
      <c r="E26" s="6"/>
      <c r="F26" s="6"/>
      <c r="G26" s="6"/>
      <c r="H26" s="6"/>
    </row>
    <row r="27" spans="1:11">
      <c r="A27" s="12"/>
      <c r="B27" s="6"/>
      <c r="C27" s="6"/>
      <c r="D27" s="6"/>
      <c r="E27" s="6"/>
      <c r="F27" s="6"/>
      <c r="G27" s="6"/>
      <c r="H27" s="6"/>
    </row>
    <row r="28" spans="1:11">
      <c r="A28" s="12"/>
      <c r="B28" s="6"/>
      <c r="C28" s="6"/>
      <c r="D28" s="6"/>
      <c r="E28" s="6"/>
      <c r="F28" s="6"/>
      <c r="G28" s="6"/>
      <c r="H28" s="6"/>
    </row>
    <row r="29" spans="1:11">
      <c r="A29" s="12"/>
      <c r="B29" s="6"/>
      <c r="C29" s="6"/>
      <c r="D29" s="6"/>
      <c r="E29" s="6"/>
      <c r="F29" s="6"/>
      <c r="G29" s="6"/>
      <c r="H29" s="6"/>
    </row>
    <row r="30" spans="1:11">
      <c r="A30" s="6"/>
      <c r="B30" s="6"/>
      <c r="C30" s="6"/>
      <c r="D30" s="6"/>
      <c r="E30" s="6"/>
      <c r="F30" s="6"/>
      <c r="G30" s="6"/>
      <c r="H30" s="6"/>
    </row>
    <row r="31" spans="1:11">
      <c r="A31" s="6"/>
      <c r="B31" s="6"/>
      <c r="C31" s="6"/>
      <c r="D31" s="6"/>
      <c r="E31" s="6"/>
      <c r="F31" s="6"/>
      <c r="G31" s="6"/>
      <c r="H31" s="6"/>
    </row>
    <row r="32" spans="1:11">
      <c r="A32" s="6"/>
      <c r="B32" s="6"/>
      <c r="C32" s="6"/>
      <c r="D32" s="6"/>
      <c r="E32" s="6"/>
      <c r="F32" s="6"/>
      <c r="G32" s="6"/>
      <c r="H32" s="6"/>
    </row>
    <row r="33" spans="1:28">
      <c r="A33" s="79"/>
      <c r="B33" s="79"/>
      <c r="C33" s="79"/>
      <c r="D33" s="79"/>
      <c r="E33" s="79"/>
      <c r="F33" s="79"/>
      <c r="G33" s="79"/>
      <c r="H33" s="79"/>
    </row>
    <row r="34" spans="1:28">
      <c r="A34" s="76"/>
      <c r="B34" s="76"/>
      <c r="C34" s="76"/>
      <c r="D34" s="76"/>
      <c r="E34" s="76"/>
      <c r="F34" s="76"/>
      <c r="G34" s="76"/>
      <c r="H34" s="76"/>
    </row>
    <row r="35" spans="1:28">
      <c r="A35" s="5"/>
      <c r="B35" s="5"/>
      <c r="C35" s="5"/>
      <c r="D35" s="5"/>
      <c r="E35" s="5"/>
      <c r="F35" s="5"/>
      <c r="G35" s="5"/>
      <c r="H35" s="5"/>
    </row>
    <row r="36" spans="1:28">
      <c r="A36" s="5"/>
      <c r="B36" s="5"/>
      <c r="C36" s="5"/>
      <c r="D36" s="5"/>
      <c r="E36" s="5"/>
      <c r="F36" s="5"/>
      <c r="G36" s="5"/>
      <c r="H36" s="5"/>
    </row>
    <row r="40" spans="1:28">
      <c r="A40" s="39"/>
      <c r="B40" s="38"/>
      <c r="C40" s="38"/>
      <c r="D40" s="38"/>
      <c r="E40" s="38"/>
      <c r="F40" s="38"/>
      <c r="G40" s="38"/>
      <c r="H40" s="42"/>
    </row>
    <row r="41" spans="1:28">
      <c r="A41" s="40"/>
      <c r="B41" s="36"/>
      <c r="C41" s="36"/>
      <c r="D41" s="36"/>
      <c r="E41" s="36"/>
      <c r="F41" s="36"/>
      <c r="G41" s="36"/>
      <c r="H41" s="43"/>
    </row>
    <row r="42" spans="1:28" s="46" customFormat="1" ht="12">
      <c r="A42" s="72" t="s">
        <v>11</v>
      </c>
      <c r="B42" s="73"/>
      <c r="C42" s="73"/>
      <c r="D42" s="73"/>
      <c r="E42" s="73"/>
      <c r="F42" s="73"/>
      <c r="G42" s="73"/>
      <c r="H42" s="7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>
      <c r="A43" s="40"/>
      <c r="B43" s="36"/>
      <c r="C43" s="36"/>
      <c r="D43" s="36"/>
      <c r="E43" s="36"/>
      <c r="F43" s="36"/>
      <c r="G43" s="36"/>
      <c r="H43" s="43"/>
    </row>
    <row r="44" spans="1:28">
      <c r="A44" s="40"/>
      <c r="B44" s="36"/>
      <c r="C44" s="36"/>
      <c r="D44" s="36"/>
      <c r="E44" s="36"/>
      <c r="F44" s="36"/>
      <c r="G44" s="36"/>
      <c r="H44" s="43"/>
    </row>
    <row r="45" spans="1:28">
      <c r="A45" s="40"/>
      <c r="B45" s="36"/>
      <c r="C45" s="36"/>
      <c r="D45" s="36"/>
      <c r="E45" s="36"/>
      <c r="F45" s="36"/>
      <c r="G45" s="36"/>
      <c r="H45" s="43"/>
    </row>
    <row r="46" spans="1:28">
      <c r="A46" s="40"/>
      <c r="B46" s="36"/>
      <c r="C46" s="36"/>
      <c r="D46" s="36"/>
      <c r="E46" s="36"/>
      <c r="F46" s="36"/>
      <c r="G46" s="36"/>
      <c r="H46" s="43"/>
    </row>
    <row r="47" spans="1:28">
      <c r="A47" s="40"/>
      <c r="B47" s="36"/>
      <c r="C47" s="36"/>
      <c r="D47" s="36"/>
      <c r="E47" s="36"/>
      <c r="F47" s="36"/>
      <c r="G47" s="36"/>
      <c r="H47" s="43"/>
    </row>
    <row r="48" spans="1:28">
      <c r="A48" s="40"/>
      <c r="B48" s="36"/>
      <c r="C48" s="36"/>
      <c r="D48" s="36"/>
      <c r="E48" s="36"/>
      <c r="F48" s="36"/>
      <c r="G48" s="36"/>
      <c r="H48" s="43"/>
    </row>
    <row r="49" spans="1:28">
      <c r="A49" s="40"/>
      <c r="B49" s="36"/>
      <c r="C49" s="36"/>
      <c r="D49" s="36"/>
      <c r="E49" s="36"/>
      <c r="F49" s="36"/>
      <c r="G49" s="36"/>
      <c r="H49" s="43"/>
    </row>
    <row r="50" spans="1:28">
      <c r="A50" s="40"/>
      <c r="B50" s="36"/>
      <c r="C50" s="36"/>
      <c r="D50" s="36"/>
      <c r="E50" s="36"/>
      <c r="F50" s="36"/>
      <c r="G50" s="36"/>
      <c r="H50" s="43"/>
    </row>
    <row r="51" spans="1:28">
      <c r="A51" s="40"/>
      <c r="B51" s="36"/>
      <c r="C51" s="36"/>
      <c r="D51" s="36"/>
      <c r="E51" s="36"/>
      <c r="F51" s="36"/>
      <c r="G51" s="36"/>
      <c r="H51" s="43"/>
    </row>
    <row r="52" spans="1:28">
      <c r="A52" s="40"/>
      <c r="B52" s="36"/>
      <c r="C52" s="36"/>
      <c r="D52" s="36"/>
      <c r="E52" s="36"/>
      <c r="F52" s="36"/>
      <c r="G52" s="36"/>
      <c r="H52" s="43"/>
    </row>
    <row r="53" spans="1:28">
      <c r="A53" s="40"/>
      <c r="B53" s="36"/>
      <c r="C53" s="36"/>
      <c r="D53" s="36"/>
      <c r="E53" s="36"/>
      <c r="F53" s="36"/>
      <c r="G53" s="36"/>
      <c r="H53" s="43"/>
    </row>
    <row r="54" spans="1:28">
      <c r="A54" s="40"/>
      <c r="B54" s="36"/>
      <c r="C54" s="36"/>
      <c r="D54" s="36"/>
      <c r="E54" s="36"/>
      <c r="F54" s="36"/>
      <c r="G54" s="36"/>
      <c r="H54" s="43"/>
    </row>
    <row r="55" spans="1:28">
      <c r="A55" s="40"/>
      <c r="B55" s="36"/>
      <c r="C55" s="36"/>
      <c r="D55" s="36"/>
      <c r="E55" s="36"/>
      <c r="F55" s="36"/>
      <c r="G55" s="36"/>
      <c r="H55" s="43"/>
    </row>
    <row r="56" spans="1:28">
      <c r="A56" s="41"/>
      <c r="B56" s="37"/>
      <c r="C56" s="37"/>
      <c r="D56" s="37"/>
      <c r="E56" s="37"/>
      <c r="F56" s="37"/>
      <c r="G56" s="37"/>
      <c r="H56" s="44"/>
    </row>
    <row r="57" spans="1:28" s="26" customFormat="1">
      <c r="A57" s="35"/>
      <c r="B57" s="35"/>
      <c r="C57" s="35"/>
      <c r="D57" s="35"/>
      <c r="E57" s="35"/>
      <c r="F57" s="35"/>
      <c r="G57" s="35"/>
      <c r="H57" s="35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28" s="26" customFormat="1">
      <c r="A58" s="35"/>
      <c r="B58" s="35"/>
      <c r="C58" s="35"/>
      <c r="D58" s="35"/>
      <c r="E58" s="35"/>
      <c r="F58" s="35"/>
      <c r="G58" s="35"/>
      <c r="H58" s="35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s="26" customFormat="1">
      <c r="A59" s="35"/>
      <c r="B59" s="35"/>
      <c r="C59" s="35"/>
      <c r="D59" s="35"/>
      <c r="E59" s="35"/>
      <c r="F59" s="35"/>
      <c r="G59" s="35"/>
      <c r="H59" s="35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26" customFormat="1">
      <c r="A60" s="35"/>
      <c r="B60" s="35"/>
      <c r="C60" s="35"/>
      <c r="D60" s="35"/>
      <c r="E60" s="35"/>
      <c r="F60" s="35"/>
      <c r="G60" s="35"/>
      <c r="H60" s="35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s="26" customFormat="1">
      <c r="A61" s="35"/>
      <c r="B61" s="35"/>
      <c r="C61" s="35"/>
      <c r="D61" s="35"/>
      <c r="E61" s="35"/>
      <c r="F61" s="35"/>
      <c r="G61" s="35"/>
      <c r="H61" s="35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8" s="26" customFormat="1">
      <c r="A62" s="35"/>
      <c r="B62" s="35"/>
      <c r="C62" s="35"/>
      <c r="D62" s="35"/>
      <c r="E62" s="35"/>
      <c r="F62" s="35"/>
      <c r="G62" s="35"/>
      <c r="H62" s="35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:28" s="26" customFormat="1">
      <c r="A63" s="35"/>
      <c r="B63" s="35"/>
      <c r="C63" s="35"/>
      <c r="D63" s="35"/>
      <c r="E63" s="35"/>
      <c r="F63" s="35"/>
      <c r="G63" s="35"/>
      <c r="H63" s="35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28" s="26" customFormat="1">
      <c r="A64" s="35"/>
      <c r="B64" s="35"/>
      <c r="C64" s="35"/>
      <c r="D64" s="35"/>
      <c r="E64" s="35"/>
      <c r="F64" s="35"/>
      <c r="G64" s="35"/>
      <c r="H64" s="35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s="26" customFormat="1">
      <c r="A65" s="35"/>
      <c r="B65" s="35"/>
      <c r="C65" s="35"/>
      <c r="D65" s="35"/>
      <c r="E65" s="35"/>
      <c r="F65" s="35"/>
      <c r="G65" s="35"/>
      <c r="H65" s="3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6" customFormat="1">
      <c r="A66" s="35"/>
      <c r="B66" s="35"/>
      <c r="C66" s="35"/>
      <c r="D66" s="35"/>
      <c r="E66" s="35"/>
      <c r="F66" s="35"/>
      <c r="G66" s="35"/>
      <c r="H66" s="35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s="26" customFormat="1">
      <c r="A67" s="35"/>
      <c r="B67" s="35"/>
      <c r="C67" s="35"/>
      <c r="D67" s="35"/>
      <c r="E67" s="35"/>
      <c r="F67" s="35"/>
      <c r="G67" s="35"/>
      <c r="H67" s="35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</sheetData>
  <sheetProtection algorithmName="SHA-512" hashValue="/cmWs846ngD/yGX/RwhXjpF2kR/PAuqbXkg1GUz3+COrEF0eG1ekXgXRueQ+YhK5/v9X1VrW6Q6N9MaTKbsu3Q==" saltValue="QZGI0MSKeb2Ur/Zcqp5nYQ==" spinCount="100000" sheet="1" objects="1" scenarios="1" selectLockedCells="1"/>
  <mergeCells count="26">
    <mergeCell ref="A42:H42"/>
    <mergeCell ref="A14:H14"/>
    <mergeCell ref="A34:H34"/>
    <mergeCell ref="A15:H15"/>
    <mergeCell ref="A16:H16"/>
    <mergeCell ref="A33:H33"/>
    <mergeCell ref="A1:H2"/>
    <mergeCell ref="A11:C11"/>
    <mergeCell ref="G6:H6"/>
    <mergeCell ref="G7:H7"/>
    <mergeCell ref="G8:H8"/>
    <mergeCell ref="G9:H9"/>
    <mergeCell ref="G10:H10"/>
    <mergeCell ref="G11:H11"/>
    <mergeCell ref="A4:H4"/>
    <mergeCell ref="D6:D7"/>
    <mergeCell ref="A10:C10"/>
    <mergeCell ref="A8:C8"/>
    <mergeCell ref="A9:C9"/>
    <mergeCell ref="A13:H13"/>
    <mergeCell ref="A12:H12"/>
    <mergeCell ref="A3:H3"/>
    <mergeCell ref="G5:H5"/>
    <mergeCell ref="A5:C5"/>
    <mergeCell ref="A6:C6"/>
    <mergeCell ref="A7:C7"/>
  </mergeCells>
  <conditionalFormatting sqref="E10">
    <cfRule type="cellIs" dxfId="1" priority="2" operator="greaterThan">
      <formula>600</formula>
    </cfRule>
    <cfRule type="cellIs" dxfId="0" priority="1" operator="greaterThan">
      <formula>600</formula>
    </cfRule>
  </conditionalFormatting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G8 K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P92JS</vt:lpstr>
      <vt:lpstr>P92JS!Area_stampa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2021-01-21T17:21:37Z</cp:lastPrinted>
  <dcterms:created xsi:type="dcterms:W3CDTF">2020-12-22T15:42:37Z</dcterms:created>
  <dcterms:modified xsi:type="dcterms:W3CDTF">2021-02-09T14:42:09Z</dcterms:modified>
  <cp:category/>
  <cp:contentStatus/>
</cp:coreProperties>
</file>